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dmin\Desktop\JELENA 2025\JEDNOSTAVNE NABAVE\VATRODOJAVNI SUSTAV\"/>
    </mc:Choice>
  </mc:AlternateContent>
  <xr:revisionPtr revIDLastSave="0" documentId="13_ncr:1_{146069FE-2A9D-494C-9F44-189F0685EA71}" xr6:coauthVersionLast="47" xr6:coauthVersionMax="47" xr10:uidLastSave="{00000000-0000-0000-0000-000000000000}"/>
  <bookViews>
    <workbookView xWindow="-120" yWindow="-120" windowWidth="29040" windowHeight="15720" xr2:uid="{B0BB128E-FFB2-4FC9-BD9E-5DEA6305E723}"/>
  </bookViews>
  <sheets>
    <sheet name="Vatrodojava" sheetId="1" r:id="rId1"/>
  </sheets>
  <externalReferences>
    <externalReference r:id="rId2"/>
    <externalReference r:id="rId3"/>
    <externalReference r:id="rId4"/>
  </externalReferences>
  <definedNames>
    <definedName name="_rbr">#REF!</definedName>
    <definedName name="_rbr2">#REF!</definedName>
    <definedName name="all">#REF!</definedName>
    <definedName name="aluminijska">#REF!</definedName>
    <definedName name="BE_Price">#REF!</definedName>
    <definedName name="betonska">#REF!</definedName>
    <definedName name="BETONSKI_I_ARM.BETONSKI_RADOVI">#REF!</definedName>
    <definedName name="BOD">#REF!</definedName>
    <definedName name="BRAVARIJA_SKLONIŠTA">#REF!</definedName>
    <definedName name="Countr.">#REF!</definedName>
    <definedName name="Countr.no">#REF!</definedName>
    <definedName name="Country">#REF!</definedName>
    <definedName name="CRNA_BRAVARIJA">#REF!</definedName>
    <definedName name="ČELIČNA_KONSTRUKCIJA">#REF!</definedName>
    <definedName name="D">#REF!</definedName>
    <definedName name="Data_base_result">#REF!</definedName>
    <definedName name="_xlnm.Database">#REF!</definedName>
    <definedName name="dfgdfgdfgdfgydf">[1]POMOĆNI!$B$56:$B$69</definedName>
    <definedName name="DIMNJACI">#REF!</definedName>
    <definedName name="Direktor">"$#REF!.$B$19"</definedName>
    <definedName name="DIZALA">#REF!</definedName>
    <definedName name="EODB">#REF!</definedName>
    <definedName name="euro">#REF!</definedName>
    <definedName name="Excel_BuiltIn_Print_Area_1_1">"$#REF!.$A$1:$F$68"</definedName>
    <definedName name="Excel_BuiltIn_Print_Area_1_1_1">"$#REF!.$A$1:$I$145"</definedName>
    <definedName name="Excel_BuiltIn_Print_Titles_1_1">"$#REF!.$A$9:$IV$11"</definedName>
    <definedName name="Excel_BuiltIn_Print_Titles_1_1_1">"$#REF!.$A$30:$IV$36"</definedName>
    <definedName name="FASADERSKI_RADOVI">#REF!</definedName>
    <definedName name="fdgdfgdfg">[1]POMOĆNI!$B$64</definedName>
    <definedName name="fgsdfggdfgdf">[1]POMOĆNI!$B$60</definedName>
    <definedName name="fizika_zgrade">#REF!</definedName>
    <definedName name="gradbena">#REF!</definedName>
    <definedName name="gradjevina">"$#REF!.$B$6"</definedName>
    <definedName name="H">#REF!</definedName>
    <definedName name="HR">#REF!</definedName>
    <definedName name="I">#REF!</definedName>
    <definedName name="INOX_BRAVARIJA">#REF!</definedName>
    <definedName name="Investitor_adresa">"$#REF!.$B$4"</definedName>
    <definedName name="Investitor_ime">"$#REF!.$B$3"</definedName>
    <definedName name="IZOLATERSKI_RADOVI">#REF!</definedName>
    <definedName name="Izradio">"$#REF!.$B$#REF!"</definedName>
    <definedName name="KAMENARSKI_RADOVI">#REF!</definedName>
    <definedName name="keramicarska">#REF!</definedName>
    <definedName name="KERAMIČARSKI_RADOVI">#REF!</definedName>
    <definedName name="kk_1">[1]POMOĆNI!$B$76</definedName>
    <definedName name="kk1i">[1]POMOĆNI!$B$64</definedName>
    <definedName name="kk1p">[1]POMOĆNI!$B$58</definedName>
    <definedName name="kk1v">[1]POMOĆNI!$L$57</definedName>
    <definedName name="kk2i">[1]POMOĆNI!$B$65</definedName>
    <definedName name="kk2p">[1]POMOĆNI!$B$59</definedName>
    <definedName name="kk2v">[1]POMOĆNI!$L$58</definedName>
    <definedName name="kk3i">[1]POMOĆNI!$B$66</definedName>
    <definedName name="kk3p">[1]POMOĆNI!$B$60</definedName>
    <definedName name="kk3v">[1]POMOĆNI!$L$59</definedName>
    <definedName name="kk4i">[1]POMOĆNI!$B$67</definedName>
    <definedName name="kk4p">[1]POMOĆNI!$B$61</definedName>
    <definedName name="kk4v">[1]POMOĆNI!$L$60</definedName>
    <definedName name="kk5i">[1]POMOĆNI!$B$68</definedName>
    <definedName name="kk5p">[1]POMOĆNI!$B$62</definedName>
    <definedName name="kk5v">[1]POMOĆNI!$L$61</definedName>
    <definedName name="kk6i">[1]POMOĆNI!$B$69</definedName>
    <definedName name="kk6p">[1]POMOĆNI!$B$63</definedName>
    <definedName name="kk6v">[1]POMOĆNI!$L$62</definedName>
    <definedName name="kljucavnicarska">#REF!</definedName>
    <definedName name="Kolnik_16.3.">'[2]16. Prometnice'!$G$277</definedName>
    <definedName name="krov">[1]POMOĆNI!$B$56:$B$69</definedName>
    <definedName name="krov_1">[1]POMOĆNI!$L$56:$L$62</definedName>
    <definedName name="krov_2">[1]POMOĆNI!$B$76:$B$77</definedName>
    <definedName name="KROVOPOKRIVAČKI_RADOVI">#REF!</definedName>
    <definedName name="krovskokleparska">#REF!</definedName>
    <definedName name="Kurs">#REF!</definedName>
    <definedName name="l">#REF!</definedName>
    <definedName name="Langua.">#REF!</definedName>
    <definedName name="Langua.no">#REF!</definedName>
    <definedName name="Language">#REF!</definedName>
    <definedName name="Last_up_date">#REF!</definedName>
    <definedName name="LIMARSKI_RADOVI">#REF!</definedName>
    <definedName name="Lokacija">"$#REF!.$B$8"</definedName>
    <definedName name="m">#REF!</definedName>
    <definedName name="mavcnokartonska">#REF!</definedName>
    <definedName name="min">#REF!</definedName>
    <definedName name="minE">#REF!</definedName>
    <definedName name="mjesto_i_datum">"$#REF!.$B$#REF!"</definedName>
    <definedName name="mr">#REF!</definedName>
    <definedName name="N_REK">"$#REF!.$D$125"</definedName>
    <definedName name="N5_1">"$#REF!.$E$53"</definedName>
    <definedName name="N5_10">"$'5_ ELEKTROTEHNIČKE INSTALACIJE'.$E$#REF!"</definedName>
    <definedName name="N5_11">"$'5_ ELEKTROTEHNIČKE INSTALACIJE'.$E$#REF!"</definedName>
    <definedName name="N5_12">"$'5_ ELEKTROTEHNIČKE INSTALACIJE'.$E$#REF!"</definedName>
    <definedName name="N5_13">"$'5_ ELEKTROTEHNIČKE INSTALACIJE'.$E$#REF!"</definedName>
    <definedName name="N5_14">"$'5_ ELEKTROTEHNIČKE INSTALACIJE'.$E$#REF!"</definedName>
    <definedName name="N5_15">"$'5_ ELEKTROTEHNIČKE INSTALACIJE'.$E$#REF!"</definedName>
    <definedName name="N5_16">"$'5_ ELEKTROTEHNIČKE INSTALACIJE'.$E$#REF!"</definedName>
    <definedName name="N5_2">"$#REF!.$E$71"</definedName>
    <definedName name="N5_3">"$#REF!.$E$82"</definedName>
    <definedName name="N5_4">"$#REF!.$E$95"</definedName>
    <definedName name="N5_5">"$#REF!.$E$112"</definedName>
    <definedName name="N5_6">"$I_Strukturno_kabliranje.$E$#REF!"</definedName>
    <definedName name="N5_7">"$'5_ ELEKTROTEHNIČKE INSTALACIJE'.$E$#REF!"</definedName>
    <definedName name="N5_8">"$'5_ ELEKTROTEHNIČKE INSTALACIJE'.$E$#REF!"</definedName>
    <definedName name="N5_9">"$'5_ ELEKTROTEHNIČKE INSTALACIJE'.$E$#REF!"</definedName>
    <definedName name="Naslov">"$#REF!.$B$10"</definedName>
    <definedName name="NEHRĐAJUĆA_BRAVARIJA">#REF!</definedName>
    <definedName name="Null">#REF!</definedName>
    <definedName name="obrtniska">#REF!</definedName>
    <definedName name="Odvod_16.4.">'[2]16. Prometnice'!$G$329</definedName>
    <definedName name="OSTALI_RADOVI">#REF!</definedName>
    <definedName name="p">'[3]troškovnik '!#REF!</definedName>
    <definedName name="Partno">#REF!</definedName>
    <definedName name="PILOTI">#REF!</definedName>
    <definedName name="PODOVI">#REF!</definedName>
    <definedName name="PREGRADNE_STIJENE">#REF!</definedName>
    <definedName name="Price_code">#REF!</definedName>
    <definedName name="_xlnm.Print_Area" localSheetId="0">Vatrodojava!$A$1:$F$75</definedName>
    <definedName name="Pripr_16.1.">'[2]16. Prometnice'!$G$66</definedName>
    <definedName name="Projektant">"$#REF!.$B$13"</definedName>
    <definedName name="PROTUPOŽARNA_BRAVARIJA">#REF!</definedName>
    <definedName name="R_E_K_A_P_I_T_U_L_A_C_I_J_A">#REF!</definedName>
    <definedName name="reserve">#REF!</definedName>
    <definedName name="rk_1">[1]POMOĆNI!$B$77</definedName>
    <definedName name="rk1v">[1]POMOĆNI!$L$56</definedName>
    <definedName name="rkh">[1]POMOĆNI!$B$56</definedName>
    <definedName name="rkv">[1]POMOĆNI!$B$57</definedName>
    <definedName name="RTG_BRAVARIJA">#REF!</definedName>
    <definedName name="RUŠENJA_I_PRILAGODBE_GRAĐEVINSKIH_ELEMENATA_POSTOJEĆIH_GRAĐEVINA">#REF!</definedName>
    <definedName name="s">'[3]troškovnik '!#REF!</definedName>
    <definedName name="sat">#REF!</definedName>
    <definedName name="satE">#REF!</definedName>
    <definedName name="sdfgdfgdf">[1]POMOĆNI!$B$66</definedName>
    <definedName name="sdfgdfgdfg">[1]POMOĆNI!$B$65</definedName>
    <definedName name="Seins">#REF!</definedName>
    <definedName name="Sign_16.5.">'[2]16. Prometnice'!$G$408</definedName>
    <definedName name="slikopleskarska">#REF!</definedName>
    <definedName name="SOBOSLIKARSKI_RADOVI">#REF!</definedName>
    <definedName name="SPUŠTENI_STROPOVI">#REF!</definedName>
    <definedName name="Stavka_5_UKUPNO">"$'5_ ELEKTROTEHNIČKE INSTALACIJE'.$I$#REF!"</definedName>
    <definedName name="TD">"$#REF!.$B$#REF!"</definedName>
    <definedName name="tesarska">#REF!</definedName>
    <definedName name="type">#REF!</definedName>
    <definedName name="u">'[3]troškovnik '!#REF!</definedName>
    <definedName name="UKLANJANJE_OBJEKATA_I_IZGRADNJA_PRIVREMENE_SAOBRAČAJNICE">#REF!</definedName>
    <definedName name="UNUTARNJA_ALUMINIJSKA_BRAVARIJA">#REF!</definedName>
    <definedName name="VANJSKA_ALUMINIJSKA_BRAVARIJA">#REF!</definedName>
    <definedName name="VI">#REF!</definedName>
    <definedName name="VP">#REF!</definedName>
    <definedName name="wp9000282_1">"$'5 Naslova'.$B$#REF!"</definedName>
    <definedName name="wp9000283_1">"$'5 Naslova'.$B$#REF!"</definedName>
    <definedName name="wp9000284_1">"$'5 Naslova'.$B$#REF!"</definedName>
    <definedName name="wp9000285_1">"$'5 Naslova'.$B$#REF!"</definedName>
    <definedName name="wp9000286_1">"$'5 Naslova'.$A$#REF!"</definedName>
    <definedName name="wp9000287_1">"$'5 Naslova'.$B$#REF!"</definedName>
    <definedName name="wp9000288_1">"$'5 Naslova'.$B$#REF!"</definedName>
    <definedName name="wp9000289_1">"$'5 Naslova'.$B$#REF!"</definedName>
    <definedName name="wp9000290_1">"$'5 Naslova'.$A$#REF!"</definedName>
    <definedName name="wp9000291_1">"$'5 Naslova'.$A$#REF!"</definedName>
    <definedName name="wp9000292_1">"$'5 Naslova'.$A$#REF!"</definedName>
    <definedName name="wp9000293_1">"$'5 Naslova'.$B$#REF!"</definedName>
    <definedName name="wp9000379_1">"$I_Strukturno_kabliranje.$#REF!$#REF!"</definedName>
    <definedName name="wp9000380_1">"$I_Strukturno_kabliranje.$#REF!$#REF!"</definedName>
    <definedName name="wp9000381_1">"$I_Strukturno_kabliranje.$#REF!$#REF!"</definedName>
    <definedName name="wp9000382_1">"$I_Strukturno_kabliranje.$#REF!$#REF!"</definedName>
    <definedName name="wp9000383_1">"$I_Strukturno_kabliranje.$#REF!$#REF!"</definedName>
    <definedName name="wp9000384_1">"$I_Strukturno_kabliranje.$#REF!$#REF!"</definedName>
    <definedName name="wp9000385_1">"$I_Strukturno_kabliranje.$#REF!$#REF!"</definedName>
    <definedName name="wp9000386_1">"$I_Strukturno_kabliranje.$#REF!$#REF!"</definedName>
    <definedName name="wp9000387_1">"$I_Strukturno_kabliranje.$#REF!$#REF!"</definedName>
    <definedName name="wp9000388_1">"$#REF!.$A$44"</definedName>
    <definedName name="wp9000389_1">"$#REF!.$A$45"</definedName>
    <definedName name="wp9000390_1">"$#REF!.$A$46"</definedName>
    <definedName name="Wrg">#REF!</definedName>
    <definedName name="Zem_16.2.">'[2]16. Prometnice'!$G$130</definedName>
    <definedName name="zemeljska">#REF!</definedName>
    <definedName name="ZEMLJANI_RADOVI">#REF!</definedName>
    <definedName name="zidarska">#REF!</definedName>
    <definedName name="ZIDARSKI_RADOV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1" l="1"/>
  <c r="F62" i="1"/>
  <c r="F61" i="1"/>
  <c r="F60" i="1" l="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A16" i="1"/>
  <c r="F15" i="1"/>
  <c r="A17" i="1" l="1"/>
  <c r="A18" i="1" s="1"/>
  <c r="A19" i="1" s="1"/>
  <c r="A20" i="1" s="1"/>
  <c r="A21" i="1" s="1"/>
  <c r="A22" i="1" s="1"/>
  <c r="A23" i="1" s="1"/>
  <c r="A24" i="1" s="1"/>
  <c r="A25" i="1" s="1"/>
  <c r="A26" i="1" s="1"/>
  <c r="A27" i="1" s="1"/>
  <c r="A28" i="1" s="1"/>
  <c r="A29" i="1" s="1"/>
  <c r="A30" i="1" s="1"/>
  <c r="A31" i="1" s="1"/>
  <c r="A32" i="1" s="1"/>
  <c r="A33" i="1" s="1"/>
  <c r="F65" i="1"/>
  <c r="F67"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alcChain>
</file>

<file path=xl/sharedStrings.xml><?xml version="1.0" encoding="utf-8"?>
<sst xmlns="http://schemas.openxmlformats.org/spreadsheetml/2006/main" count="119" uniqueCount="74">
  <si>
    <t>R.br.</t>
  </si>
  <si>
    <t>Opis</t>
  </si>
  <si>
    <t>Jed. mj.</t>
  </si>
  <si>
    <t>Kol.</t>
  </si>
  <si>
    <t>1</t>
  </si>
  <si>
    <t xml:space="preserve">Dobava i isporuka centrale za dojavu požara s jednom integriranom petljom, proširiva, sa sljedećim minimalnim tehničkim karakteristikama:                            • 7’’ ekran osjetljiv na dodir, 65000 boja
• CPU za pomoć u hitnim slučajevima
• 2 petlje proširive do 16 (koristeći IFM2L modul)
• Certificirani LPCB CPR EN54 pt2 za upravljanje
512 točaka za otkrivanje požara
• Certificirani LPCB CPR EN54 pt4
• Certificirani EN54 pt21 preko PSTN, GSM i TCP-IP kanala
• Certificirani EN12094-1 (sustavi za gašenje požara) do
24 kanala
• 1 Ethernet priključak za konfiguraciju putem računala i TCP/IP
priključak za programiranje
• 1 RS232 priključak za konfiguraciju putem računala i firmvera
nadogradnja
• 1 RS485 priključak za FPMCPU repetitor (maks. 14)
• 1 mini USB priključak za konfiguraciju putem računala
• 1 MODBUS RTU priključak
• 1 držač za microSD karticu
• 2 CAN BUS priključka
• 1 beznaponski relej 5A 30Vdc
• 1 programabilni nadzirani izlaz alarma 1,5 A @ 27.V
• 1 izlaz za vanjsko napajanje 1,5 A @ 27,6 V
• Višeprocesorska hardverska arhitektura
• Namjenski mikroprocesor za svaki modul
• Skandinavski ključ za pristup 2. razine
• Signalna LED dioda i gumb za pomicanje s više alarma
• 6 statusnih LED dioda
• 6 LED i funkcijskih tipki
• Zvučnik
• Napon napajanja: 230 / 115 V~ (+10% -15%) 50/60 Hz
• Maksimalna struja iz mreže: 1,1 A pri 230 V, 2 A
@ 115 V
• Maksimalna dostupna struja: 5.2A
• Punjač akumulatora: 1.2A
• 1 CAN DRIVE traka za spajanje unutarnjeg IFM-a
moduli (maks. 8)
• Kućište za 2 baterije max. 24Ah pri 12V                                           </t>
  </si>
  <si>
    <t>kom</t>
  </si>
  <si>
    <t xml:space="preserve">Dobava i isporuka kartice za prihvat dodatne petlje za centralu dojave požara, sa sljedećim minimalnim karakteristikama:                                                                                        Svaka petlja podržava do 240 elemenata
Podržava 3 protokola
Sadrži step-up napajački modul za povećanje nazivnog napona svake petlje
Napajanje 19-30Vdc
Potrošnja 35-50mA@27.6V
Izlazna struja po jednoj petlji 500mA
Dimenzije: 40x175.5x110 mm
</t>
  </si>
  <si>
    <t>Dobava i isporuka IP komunikatora sljedećih karakteristika:                                                       Dvosmjerni komunikator je savršeno riješenje za nadgledanje transmisije bez dodatnih troškova,na bilo kojoj lokaciji koja ima Internet
Može se spojiti na serijski port, telefonsku liniju ili na alarmni panel
Automatsko konfiguriranje postavki mreže (DHCP)
Daljinsko programiranje preko IP mreže
Prima događaje putem telefonske linije
Memorija 64 događaja
Slanje na dvije neovisne stanice (paralela/backup)
Lokalna konfiguracija putem USB-a s VUP kablom (opcija)
AES-128 enkripcija</t>
  </si>
  <si>
    <t>Dobava i isporuka izdvojenog panela za nadzor i upravljanje nad sustavom za dojavu požara sljedećih karakteristika:                                                                                                                                                  Replicira sve informacije sa sustava i omogućava pristup korisnicima ovisno o pristupnim šiframa
4.3" LCD dodirni zaslon zajedno sa silikonskim tipkama za osnovne funkcije
Konfigurabilni zaslon
Moguće spajanje preko RS485 protokola u Hornet+ mrežu, ili TCP/IP umrežavanje
Napajanje 19-30 Vdc (putem RS485 iz centrale ili lokalno)
Potrošnja 80-130mA
Bijelo termoplastično kućište
Dimenzije: 210 x 132 x 32 mm</t>
  </si>
  <si>
    <t>Dobava i isporuka adresabilnog optičkog detektora s integriranim izolatorom petlje sa sljedećim minimalnim tehničkim karakteristikama:                                                                          Automatsko adresiranje s centrale pomoću jedinstvenog serijskog broja
Ugrađen izolator kratkog spoja
Trobojna LED signalizacija: crveno za alarm; zeleno bljeskajuće za standby (opcija) i za identifikaciju nakon ručne aktivacije sa centrale; žuto za problem (greška ili visoki nivo onečišćenja u optičkoj komori detektora)
Automatsko prepoznavanje prisutnosti paralelnog indikatora prorade detektora
Optička komora novog dizajna osigurava visoku otpornost na lažne alarme pomoću zabrtvljenog dijela i zaštitne mrežice od 500 µm za sprječavanje ulaska insekata i prašine
Podesiv stupanj osjetljivosti na dim (0.08db/m, 0.10db/m, 0.12db/m, 0.15db/m) pomoću softvera centrale ili ručnog programatora
Opremljen ne-resetabilnim brojačem alarma
Napajanje 19-30Vdc
Potrošnja u mirovanju do 200 µA
Potrošnja u alarmu do 10 mA
Dimenzije (radijus): 109 mm
Temperaturni opseg rada: -5°C do +40°C
Sukladno prema EN 54-7 i EN 54-17</t>
  </si>
  <si>
    <t>Dobava i isporuka analogno-adresabilni optičko-termički detektor s izolatorom petlje sa sljedećim minimalnim tehničkim karakteristikama:                                                              Automatsko adresiranje s centrale pomoću jedinstvenog serijskog broja
Ugrađen izolator kratkog spoja
Trobojna LED signalizacija: crveno za alarm; zeleno bljeskajuće za standby (opcija) i za indentifikaciju nakon ručne aktivacije sa centrale; žuto za problem (greška ili visoki nivo onečišćenja u optičkoj komori detektora)
Automatsko prepoznavanje prisutnosti paralelnog indikatora prorade detektora
Potpuna dijagnostika: uvid u nivo onečišćenja optičke komore detektora i verifikacija realnih mjerenih vrijednosti
Optička komora novog dizajna osigurava visoku otpornost na lažne alarme pomoću zabrtvljenog dijela i zaštitne mrežice od 500 µm za sprječavanje ulaska insekata i prašine
Podesiv stupanj osjetljivosti na dim (0.08db/m, 0.10db/m, 0.12db/m, 0.15db/m) pomoću softvera centrale ili ručnog programatora
4 različita temperaturna moda rada, sa ili bez termodiferencijalne komponente
Mogućnost podešenja međusobne ovisnosti optičke i termičke komponente (OR, AND ili PLUS mod)
Mogućnost gašenja optičke ili termičke komponente detekcije
Opremljen ne-resetabilnim brojačem alarma
Napajanje 19-30Vdc
Potrošnja u mirovanju do 200 µA
Potrošnja u alarmu do 10 mA
Dimenzije (radijus): 109 mm
Temperaturni opseg rada: -5°C do +40°C
Sukladno prema EN 54-5, EN 54-7 i EN 54-17</t>
  </si>
  <si>
    <t>Dobava i isporuka podnožja za adresabilne detektore:                                                                   Opremljeno prespojnim kontaktom koji osigurava kontinuitet strujnog kruga u slučaju skidanja detektora s petlje
Dimenzije: o110 x 24 mm</t>
  </si>
  <si>
    <t>Dobava i isporuka odstojnika za nadžbuknu montažu za montažu ispod podnožja detektora:</t>
  </si>
  <si>
    <t>Dobava i isporuka paralelnog indikatora prorade javljača:</t>
  </si>
  <si>
    <t>Dobava i isporuka adresabilne sirene s bljeskalicom napajane iz petlje, sljedećih minimalnih tehničkih karakteristika:                                                                                        Napajanje iz petlje ili preko vanjskog napajanja
Ugrađen izolator kratkog spoja petlje
Termoplastično kućište crvene boje
Izbor najmanje 14 tonova i 2 razine bljeskanja (putem softvera centrale ili ručnog programatora)
Svjetlosno pokrivanje bljeskalicom W=3,5-10 (prema EN 54-23)
Frekvencija bljeskanja 0.5Hz
Obavezna sinkronizacija s ostalim adresabilnim sirenama u sustavu
Signalizacijska LED s mogučnošću mijenjanja boje
Glasnoća do 101 dB(A)@1m
Boja bljeskanja - bijela
Napajanje 18-30 Vdc
Potrošnja u mirovanju 200 µA
Potrošnja u alarmu 10-40 mA (ovisno o odabranom načinu rada)
Dimenzije: 121x121x57 mm
Temperaturni opseg rada: -10°C do +55°C
IP65 zaštita
Sukladna prema EN 54-3, EN 54-17 i EN 54-23</t>
  </si>
  <si>
    <t>Dobava i isporuka adresabilne sirene s bljeskalicom za vanjsku montažu, napajane iz petlje, sljedećih minimalnih tehničkih karakteristika:                                                                                        Potrošnja	4 - 41mA (ovisno o odabranom tonu)
Napajanje	17 - 60Vdc
Ugradnja	Vanjska
Radna temperatura	-5°C do +40°C
Izolator petlje	Da
Bljeskalica	Da
Zvučni izlaz	106 dB @ 1 m
Stupanj zaštite	IP65
Boja	crvena
Podešavanje tonova	32 različita tona</t>
  </si>
  <si>
    <t>Dobava i isporuka adresabilnog ručnog javljača požara sljedećih minimalnih tehničkih karakteristika:                                                                                                                         
Automatsko adresiranje s centrale pomoću jedinstvenog serijskog broja
Ugrađen izolator kratkog spoja
Resetabilni element, reset plastičnim ključem
Crvene boje
Upozoravajuća zastavica potvrđuje aktivaciju
Trobojna LED signalizacija, crveno za alarm, zeleno za stand-by te žuto za grešku
Bez razbijanja stakla
Napajanje 19-30Vdc
Potrošnja u mirovanju do 80µA, u alarmu do 5mA
LED signalizacija
Dimenzije: 84x84x45 mm
Temperaturni opseg rada: -5°C do +40°C
Sukladno prema EN 54-11 i EN 54-17</t>
  </si>
  <si>
    <t>Dobava i isporuka ulazno-izlaznog modula s 4 ulaza i 4 izlaza sljedećih minimalnih tehničkih karakteristika:                                                                                                          Ugrađen izolator kratkog spoja
Automatsko adresiranje s centrale pomoću jedinstvenog serijskog broja
4 nadzirana ulaza (od kojih 2 mogu biti programirani za prihvat konvencionalne zone)
4 nadzirana izlaza (za nadzirno napajanje jednog ili više uređaja)
1 ulaz za nadzor napajanja
3 višebojne LED lampice za signalizaciju stanja
Napajanje 19-30V dc
Potrošnja u mirovanju do 80 µA, u alarmu do 20 mA
Dimenzije: 113x106x29 mm
Temperaturni opseg rada: -5°C do +40°C
Sukladno prema EN 54-17 i EN 54-18</t>
  </si>
  <si>
    <t>Dobava i isporuka dodatnog napajača za vatrodojavu:
Ulazni napon: 320Vac ± 15%, 50 Hz
Potrošnja 0.4 A
Izlazni napon: 27,6 Vdc
Izlazna struja 1.5A i dodatnih 0.6 A za punjenje baterija
Obvezna zaštita od preopterećenja
Obvezna zaštita od kratkog spoja
Neovisni punjač akumulatora s regulacijom napona punjenja prema temperaturi (pomoću isporučene termosonde)
Mogućnost ugradnje 2 akumulatora do kapaciteta 12V / 7Ah
Dimenzije: 325x325x80 mm
Sukladno prema EN 54-4</t>
  </si>
  <si>
    <t>Dobava i isporuka akumulatorskih baterija za rezervno napajanje sustava za dojavu požara. Napon 12 VDC, kapacitet 7 Ah.</t>
  </si>
  <si>
    <t>Definiranje izvedbenih detalja instalacija na gradilištu. Stavka se obračunava prema stvarno potrošenim satima.</t>
  </si>
  <si>
    <t>sat</t>
  </si>
  <si>
    <t>Razrada integracije i spajanja na ostale sustave građevine u fazi izvođenja</t>
  </si>
  <si>
    <t>kpl</t>
  </si>
  <si>
    <t>Montaža adresabilne vatrodojavne centrale:
Montaža adresabilne vatrodojavne centrale na zid s vijcima i tiplama s uvlačenjem kabela;
Montaža i spajanje akumulatora za vatrodojavnu centralu;
Spajanje adresabilne vatrodojavne centrale;
Skidanje izolacije s kabela i izvođenje ožičenja unutar vatrodojavne centrale
Ugradnja svih kartica petlje i kartica proširenja</t>
  </si>
  <si>
    <t>Montaža podnožja i spajanje podnožja vatrodojavnog detektora</t>
  </si>
  <si>
    <t>Montaža javljača požara na podnožje i adresiranje detektora</t>
  </si>
  <si>
    <t>Montaža odstojnika</t>
  </si>
  <si>
    <t>Montaža i spajanje ručnog javljača požara i adresiranje</t>
  </si>
  <si>
    <t>Montaža i spajanje vatrodojavne sirene</t>
  </si>
  <si>
    <t>Montaža i spajanje ulazno-izlaznog modula</t>
  </si>
  <si>
    <t>Montaža i spajanje paralelnog indikatora</t>
  </si>
  <si>
    <t>Montaža i spajanje dodatnog napajanja</t>
  </si>
  <si>
    <t>Montaža i spajanje izdvojenog panela</t>
  </si>
  <si>
    <t>Montaža vatrootpornog ormara na zid</t>
  </si>
  <si>
    <t>Programiranje telefonske/IP dojave na vatrogasnu postrojbu</t>
  </si>
  <si>
    <t>Programiranje adresabilne vatrodojavne centrale_x000D_
- po jednom detektoru, javljaču, sireni ili modulu</t>
  </si>
  <si>
    <t>Puštanje u rad sustava za dojavu požara, uz detekciju i ispravljanje eventualnih prekida u petlji prilikom polaganja instalacije.</t>
  </si>
  <si>
    <t>Dobava potrebnih oznaka i označavanje svih elemenata vatrodojavnog sustava prema blok-shemi</t>
  </si>
  <si>
    <t>Izrada protupožarnog brtvljenja
- na probojima između požarnih sektora sa atestiranim negorivim materijalima odgovarajuće klase vatrootpornosti i označavanje mjesta protupožarnog brtvljenja</t>
  </si>
  <si>
    <t>Izrada projekta izvedenog stanja sustava za dojavu požara
- u 3 tiskana primjerka te jednom primjeku u digitalnom obliku</t>
  </si>
  <si>
    <t>Dobava i isporuka knjige održavanja sustava za dojavu požara:</t>
  </si>
  <si>
    <t>Prvo ispitivanje sustava od strane ovlaštene tvrtke
- cijena izražena po pojedinoj ispitnoj točki
- uključuje izdavanje uvjerenja o ispravnosti sustava</t>
  </si>
  <si>
    <t>Obuka korisnika za rukovanje sustavom dojave požara
- uključivo tiskane upute za rukovanje na hrvatskom jeziku (2 primjerka)</t>
  </si>
  <si>
    <t>Dobava i isporuka instalacijskog kabela NYM 3x2,5mm2 za napajanje VDC</t>
  </si>
  <si>
    <t>m</t>
  </si>
  <si>
    <t>Dobava i isporuka vatrodojavnog kabela, krutih vodiča 2x2x0.8 mm2, oznake JB-Y(St)Y</t>
  </si>
  <si>
    <t>Dobava, isporuka i polaganje zaštitnih PNT cijevi fi20 uključujući sav potreban dodatni materijal i pribor (vezice, tiple i vijci, obujmice,...)</t>
  </si>
  <si>
    <t>Dobava, isporuka i polaganje zaštitnih PVC kanalica 25x16 uključujući sav potreban dodatni materijal i pribor (vezice, tiple i vijci, obujmice,...)</t>
  </si>
  <si>
    <t>Dobava i isporuka akumulatorskih baterija za rezervno napajanje sustava za dojavu požara. Napon 12 VDC, kapacitet 26 Ah.</t>
  </si>
  <si>
    <t>Dobava i isporuka nadžbukne kutije za ulazno-izlazni modul</t>
  </si>
  <si>
    <t>Dobava i isporuka ulazno-izlaznog modula s 1 ulaz i 1 izlaz sljedećih minimalnih tehničkih karakteristika:                                                                                  Ugrađen izolator kratkog spoja
Automatsko adresiranje s centrale pomoću jedinstvenog serijskog broja
1 nadzirani ulaz (nadzire status vanjskog uređaja)
1 nadzirani izlaz (za nadzirno napajanje jednog ili više uređaja)
1 nadzirani ulaz za vanjsko napajanje
1 relejni izlaz (1A@30Vdc)
3 višebojne LED lampice za signalizaciju stanja
Napajanje 19-30 Vdc
Potrošnja u mirovanju do 80 µA, u alarmu do 20 mA
Dimenzije: 53x100x29 mm
Sukladno prema EN 54-17 i EN 54-18</t>
  </si>
  <si>
    <t>Proboj zida od cigle fi 8-12 mm do 25 cm</t>
  </si>
  <si>
    <t>Proboj zida od cigle fi 12-20 mm do 25 cm</t>
  </si>
  <si>
    <t>Proboj zida od betona fi 8-12 mm do 25 cm</t>
  </si>
  <si>
    <t xml:space="preserve">Proboj betonske deke fi 12-20 mm </t>
  </si>
  <si>
    <t>Dobava, isporuka i polaganje zaštitnih PVC kanalica 40x25 uključujući sav potreban dodatni materijal i pribor (vezice, tiple i vijci, obujmice,...)</t>
  </si>
  <si>
    <t xml:space="preserve">DOM ZA STARIJE I NEMOĆNE OSOBE POŽEGA </t>
  </si>
  <si>
    <t xml:space="preserve">DR. FILIPA POTREBICE 2A, 34000 POŽEGA </t>
  </si>
  <si>
    <t>PRILOG br. IV. TROŠKOVNIK</t>
  </si>
  <si>
    <t xml:space="preserve">TROŠKOVNIK ZA RADOVE UGRADNJE VATRODOJAVNOG SUSTAVA </t>
  </si>
  <si>
    <t>Evidencijski broj nabave: N-18/25</t>
  </si>
  <si>
    <t>OBAVEZNO POPUNITI SVE STAVKE TROŠKOVNIKA</t>
  </si>
  <si>
    <t>NAZIV PONUDITELJA:</t>
  </si>
  <si>
    <t xml:space="preserve">MJESTO I DATUM: </t>
  </si>
  <si>
    <t>POTPIS I PEČAT PONUDITELJA:</t>
  </si>
  <si>
    <t>INSTALACIJA VATRODOJAVE (RADOVI UGRADNJE VATRODOJAVNOG SUSTAVA)</t>
  </si>
  <si>
    <t xml:space="preserve">SUSTAV ZA DOJAVU POŽARA </t>
  </si>
  <si>
    <t>PDV (EUR):</t>
  </si>
  <si>
    <t xml:space="preserve"> UKUPNO bez PDV-a (EUR):</t>
  </si>
  <si>
    <t>UKUPNO S PDV-om (EUR):</t>
  </si>
  <si>
    <t>Jed. cijena
(EUR)</t>
  </si>
  <si>
    <t xml:space="preserve">Ukupno 
bez PDV-a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</si>
</sst>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238"/>
    </font>
    <font>
      <sz val="10"/>
      <name val="Arial"/>
      <family val="2"/>
      <charset val="238"/>
    </font>
    <font>
      <b/>
      <sz val="10"/>
      <name val="Arial Narrow"/>
      <family val="2"/>
      <charset val="238"/>
    </font>
    <font>
      <b/>
      <sz val="9"/>
      <name val="Arial Narrow"/>
      <family val="2"/>
      <charset val="238"/>
    </font>
    <font>
      <sz val="11"/>
      <color rgb="FF000000"/>
      <name val="Calibri"/>
      <family val="2"/>
      <charset val="1"/>
    </font>
    <font>
      <b/>
      <sz val="9"/>
      <color rgb="FF000000"/>
      <name val="Arial Narrow"/>
      <family val="2"/>
      <charset val="238"/>
    </font>
    <font>
      <sz val="9"/>
      <color rgb="FF000000"/>
      <name val="Calibri"/>
      <family val="2"/>
      <charset val="238"/>
    </font>
    <font>
      <sz val="9"/>
      <name val="Arial Narrow"/>
      <family val="2"/>
      <charset val="238"/>
    </font>
    <font>
      <sz val="10"/>
      <color rgb="FF000000"/>
      <name val="Calibri"/>
      <family val="2"/>
      <charset val="238"/>
    </font>
    <font>
      <b/>
      <sz val="10"/>
      <name val="Arial Narrow"/>
      <family val="2"/>
    </font>
    <font>
      <b/>
      <sz val="11"/>
      <color rgb="FF000000"/>
      <name val="Calibri"/>
      <family val="2"/>
      <charset val="238"/>
    </font>
    <font>
      <b/>
      <sz val="10"/>
      <color rgb="FF00000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dotted">
        <color indexed="64"/>
      </bottom>
      <diagonal/>
    </border>
    <border>
      <left style="hair">
        <color auto="1"/>
      </left>
      <right/>
      <top style="hair">
        <color auto="1"/>
      </top>
      <bottom/>
      <diagonal/>
    </border>
    <border>
      <left style="hair">
        <color indexed="64"/>
      </left>
      <right style="hair">
        <color indexed="64"/>
      </right>
      <top/>
      <bottom/>
      <diagonal/>
    </border>
    <border>
      <left style="hair">
        <color indexed="64"/>
      </left>
      <right/>
      <top/>
      <bottom/>
      <diagonal/>
    </border>
  </borders>
  <cellStyleXfs count="6">
    <xf numFmtId="0" fontId="0" fillId="0" borderId="0"/>
    <xf numFmtId="0" fontId="1" fillId="0" borderId="0"/>
    <xf numFmtId="0" fontId="1" fillId="0" borderId="0"/>
    <xf numFmtId="0" fontId="1" fillId="0" borderId="0"/>
    <xf numFmtId="0" fontId="4" fillId="0" borderId="0"/>
    <xf numFmtId="0" fontId="1" fillId="0" borderId="0"/>
  </cellStyleXfs>
  <cellXfs count="61">
    <xf numFmtId="0" fontId="0" fillId="0" borderId="0" xfId="0"/>
    <xf numFmtId="0" fontId="0" fillId="0" borderId="4" xfId="0" applyBorder="1"/>
    <xf numFmtId="0" fontId="3" fillId="0" borderId="4" xfId="2" applyFont="1" applyBorder="1" applyAlignment="1">
      <alignment horizontal="center" vertical="center" wrapText="1"/>
    </xf>
    <xf numFmtId="0" fontId="3" fillId="0" borderId="4" xfId="3" applyFont="1" applyBorder="1" applyAlignment="1">
      <alignment horizontal="center" vertical="center"/>
    </xf>
    <xf numFmtId="0" fontId="6" fillId="0" borderId="4" xfId="0" applyFont="1" applyBorder="1"/>
    <xf numFmtId="49" fontId="7" fillId="0" borderId="4" xfId="1" applyNumberFormat="1" applyFont="1" applyBorder="1" applyAlignment="1">
      <alignment horizontal="center" vertical="top"/>
    </xf>
    <xf numFmtId="0" fontId="7" fillId="0" borderId="4" xfId="1" applyFont="1" applyBorder="1" applyAlignment="1">
      <alignment horizontal="left" vertical="top" wrapText="1"/>
    </xf>
    <xf numFmtId="0" fontId="7" fillId="0" borderId="4" xfId="1" applyFont="1" applyBorder="1" applyAlignment="1">
      <alignment horizontal="center"/>
    </xf>
    <xf numFmtId="3" fontId="7" fillId="0" borderId="4" xfId="1" applyNumberFormat="1" applyFont="1" applyBorder="1"/>
    <xf numFmtId="4" fontId="7" fillId="0" borderId="4" xfId="0" applyNumberFormat="1" applyFont="1" applyBorder="1" applyAlignment="1" applyProtection="1">
      <alignment horizontal="right"/>
      <protection locked="0"/>
    </xf>
    <xf numFmtId="4" fontId="7" fillId="0" borderId="4" xfId="1" applyNumberFormat="1" applyFont="1" applyBorder="1" applyAlignment="1">
      <alignment horizontal="right"/>
    </xf>
    <xf numFmtId="49" fontId="7" fillId="0" borderId="4" xfId="5" applyNumberFormat="1" applyFont="1" applyBorder="1" applyAlignment="1">
      <alignment horizontal="left" vertical="top" wrapText="1"/>
    </xf>
    <xf numFmtId="49" fontId="3" fillId="0" borderId="4" xfId="1" applyNumberFormat="1" applyFont="1" applyBorder="1" applyAlignment="1">
      <alignment horizontal="center" vertical="top"/>
    </xf>
    <xf numFmtId="0" fontId="8" fillId="0" borderId="4" xfId="0" applyFont="1" applyBorder="1"/>
    <xf numFmtId="0" fontId="0" fillId="0" borderId="4" xfId="0" applyBorder="1" applyAlignment="1">
      <alignment horizontal="center" vertical="top"/>
    </xf>
    <xf numFmtId="0" fontId="0" fillId="0" borderId="2" xfId="0" applyBorder="1"/>
    <xf numFmtId="0" fontId="0" fillId="0" borderId="3" xfId="0" applyBorder="1"/>
    <xf numFmtId="0" fontId="0" fillId="0" borderId="2"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0" fillId="0" borderId="1" xfId="0" applyBorder="1"/>
    <xf numFmtId="0" fontId="5" fillId="0" borderId="4" xfId="4" applyFont="1" applyBorder="1" applyAlignment="1">
      <alignment horizontal="center" vertical="center" wrapText="1"/>
    </xf>
    <xf numFmtId="0" fontId="8" fillId="3" borderId="5" xfId="0" applyFont="1" applyFill="1" applyBorder="1" applyAlignment="1">
      <alignment horizontal="center" vertical="top"/>
    </xf>
    <xf numFmtId="0" fontId="2" fillId="3" borderId="5" xfId="1" applyFont="1" applyFill="1" applyBorder="1" applyAlignment="1">
      <alignment horizontal="justify" vertical="top" wrapText="1"/>
    </xf>
    <xf numFmtId="0" fontId="2" fillId="3" borderId="5" xfId="1" applyFont="1" applyFill="1" applyBorder="1" applyAlignment="1">
      <alignment horizontal="center" wrapText="1"/>
    </xf>
    <xf numFmtId="0" fontId="2" fillId="3" borderId="5" xfId="1" applyFont="1" applyFill="1" applyBorder="1" applyAlignment="1">
      <alignment horizontal="right" wrapText="1"/>
    </xf>
    <xf numFmtId="4" fontId="9" fillId="3" borderId="5" xfId="1" applyNumberFormat="1" applyFont="1" applyFill="1" applyBorder="1" applyAlignment="1" applyProtection="1">
      <alignment horizontal="right" wrapText="1"/>
      <protection locked="0"/>
    </xf>
    <xf numFmtId="0" fontId="0" fillId="0" borderId="6" xfId="0" applyBorder="1"/>
    <xf numFmtId="0" fontId="0" fillId="0" borderId="7" xfId="0" applyBorder="1"/>
    <xf numFmtId="4" fontId="2" fillId="3" borderId="8" xfId="1" applyNumberFormat="1" applyFont="1" applyFill="1" applyBorder="1"/>
    <xf numFmtId="0" fontId="12" fillId="3" borderId="0" xfId="0" applyFont="1" applyFill="1" applyAlignment="1">
      <alignment horizontal="center" vertical="top"/>
    </xf>
    <xf numFmtId="0" fontId="11" fillId="3" borderId="6" xfId="0" applyFont="1" applyFill="1" applyBorder="1"/>
    <xf numFmtId="0" fontId="12" fillId="3" borderId="10" xfId="0" applyFont="1" applyFill="1" applyBorder="1"/>
    <xf numFmtId="0" fontId="12" fillId="3" borderId="6" xfId="0" applyFont="1" applyFill="1" applyBorder="1"/>
    <xf numFmtId="0" fontId="12" fillId="3" borderId="4" xfId="0" applyFont="1" applyFill="1" applyBorder="1" applyAlignment="1">
      <alignment horizontal="center" vertical="top"/>
    </xf>
    <xf numFmtId="0" fontId="11" fillId="3" borderId="4" xfId="0" applyFont="1" applyFill="1" applyBorder="1"/>
    <xf numFmtId="0" fontId="12" fillId="3" borderId="4" xfId="0" applyFont="1" applyFill="1" applyBorder="1"/>
    <xf numFmtId="4" fontId="11" fillId="3" borderId="4" xfId="0" applyNumberFormat="1" applyFont="1" applyFill="1" applyBorder="1"/>
    <xf numFmtId="4" fontId="11" fillId="3" borderId="9" xfId="0" applyNumberFormat="1" applyFont="1" applyFill="1" applyBorder="1"/>
    <xf numFmtId="0" fontId="12" fillId="4" borderId="4" xfId="0" applyFont="1" applyFill="1" applyBorder="1" applyAlignment="1">
      <alignment horizontal="center" vertical="top"/>
    </xf>
    <xf numFmtId="0" fontId="11" fillId="4" borderId="4" xfId="0" applyFont="1" applyFill="1" applyBorder="1"/>
    <xf numFmtId="0" fontId="12" fillId="4" borderId="4" xfId="0" applyFont="1" applyFill="1" applyBorder="1"/>
    <xf numFmtId="0" fontId="12" fillId="4" borderId="6" xfId="0" applyFont="1" applyFill="1" applyBorder="1"/>
    <xf numFmtId="4" fontId="11" fillId="4" borderId="4" xfId="0" applyNumberFormat="1" applyFont="1" applyFill="1" applyBorder="1"/>
    <xf numFmtId="0" fontId="3" fillId="0" borderId="4" xfId="2" applyFont="1" applyBorder="1" applyAlignment="1">
      <alignment horizontal="center" vertical="center"/>
    </xf>
    <xf numFmtId="0" fontId="10" fillId="0" borderId="1" xfId="0" applyFont="1" applyBorder="1" applyAlignment="1">
      <alignment horizontal="left" vertical="top"/>
    </xf>
    <xf numFmtId="0" fontId="0" fillId="0" borderId="3" xfId="0" applyBorder="1" applyAlignment="1">
      <alignment horizontal="left" vertical="top"/>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left" vertical="top"/>
    </xf>
    <xf numFmtId="0" fontId="10" fillId="0" borderId="3" xfId="0" applyFont="1" applyBorder="1" applyAlignment="1">
      <alignment horizontal="left" vertical="top"/>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0" fillId="0" borderId="2" xfId="0" applyBorder="1" applyAlignment="1">
      <alignment horizontal="left" vertical="top"/>
    </xf>
    <xf numFmtId="0" fontId="10" fillId="0" borderId="1" xfId="0" applyFont="1" applyBorder="1" applyAlignment="1">
      <alignment horizontal="center" vertical="top"/>
    </xf>
    <xf numFmtId="0" fontId="10" fillId="0" borderId="2" xfId="0" applyFont="1" applyBorder="1" applyAlignment="1">
      <alignment horizontal="center" vertical="top"/>
    </xf>
  </cellXfs>
  <cellStyles count="6">
    <cellStyle name="Normal" xfId="0" builtinId="0"/>
    <cellStyle name="Normal 13 2" xfId="5" xr:uid="{906EEE72-2D01-4B44-BA58-F6EE724FD723}"/>
    <cellStyle name="Normal 2" xfId="1" xr:uid="{FF32205E-E252-4C4F-A405-A2953A557CB6}"/>
    <cellStyle name="Normal_zaG ERSTE-Haulikova IZV-TROSK. PROŠIRENJA-js-ss" xfId="3" xr:uid="{039C0A4C-BE0F-452F-B506-9DCBC22EF9D6}"/>
    <cellStyle name="Normalno 7 3 2 2 2" xfId="4" xr:uid="{EC84598F-08AB-4D2F-9AFE-45BC6AD52E9E}"/>
    <cellStyle name="Obično 2 2 2 20" xfId="2" xr:uid="{7526DABF-9C8E-4004-8F66-AB36408D4A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CO\Kuca_Prelok\Tro&#353;kovnik%20Prelo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1_Projektiranje_2016\1_Projekti\269_2016%20Magma%20Ivanec_%204%20stana\Radno\Tro&#353;kovnik\Tro&#353;kovnik%20MAGMA_nije%20za%20Va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_Projekti\270_2016%20Samostan%20Ivanec\_Tro&#353;kovnik%20%20Samostan%20Ivanec_nije%20za%20v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i ventilac"/>
      <sheetName val="Centralno usisavanje"/>
      <sheetName val="Rekapitulacija"/>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cell r="L60">
            <v>0</v>
          </cell>
        </row>
        <row r="61">
          <cell r="B61" t="str">
            <v xml:space="preserve"> - vert. ugradnja jedan do drugog na kosi krov (standardni crijep - Bramac, Tondach)</v>
          </cell>
          <cell r="L61">
            <v>0</v>
          </cell>
        </row>
        <row r="62">
          <cell r="B62" t="str">
            <v xml:space="preserve"> - vert. ugradnja jedan do drugog na kosi krov (valoviti crijep, šindra)</v>
          </cell>
          <cell r="L62">
            <v>0</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P"/>
      <sheetName val="N Plin"/>
      <sheetName val="M Plin"/>
      <sheetName val="Gr"/>
      <sheetName val="Gr - opcija1"/>
      <sheetName val="Gr - opcija2"/>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 val="16. Prometnice"/>
    </sheetNames>
    <sheetDataSet>
      <sheetData sheetId="0"/>
      <sheetData sheetId="1"/>
      <sheetData sheetId="2"/>
      <sheetData sheetId="3"/>
      <sheetData sheetId="4"/>
      <sheetData sheetId="5"/>
      <sheetData sheetId="6"/>
      <sheetData sheetId="7"/>
      <sheetData sheetId="8"/>
      <sheetData sheetId="9"/>
      <sheetData sheetId="10">
        <row r="56">
          <cell r="B56" t="str">
            <v xml:space="preserve"> - horizontalna ugradnja kolektora na ravni krov </v>
          </cell>
        </row>
      </sheetData>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 val="troškovnik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C24D-B9F4-4ADB-A3AA-DD129FB258C8}">
  <dimension ref="A1:H73"/>
  <sheetViews>
    <sheetView tabSelected="1" topLeftCell="A49" zoomScaleNormal="100" zoomScaleSheetLayoutView="100" workbookViewId="0">
      <selection activeCell="B66" sqref="B66"/>
    </sheetView>
  </sheetViews>
  <sheetFormatPr defaultRowHeight="15" x14ac:dyDescent="0.25"/>
  <cols>
    <col min="1" max="1" width="4" style="14" customWidth="1"/>
    <col min="2" max="2" width="49" style="1" customWidth="1"/>
    <col min="3" max="3" width="6.42578125" style="1" customWidth="1"/>
    <col min="4" max="4" width="6.140625" style="1" customWidth="1"/>
    <col min="5" max="5" width="8.42578125" style="1" customWidth="1"/>
    <col min="6" max="6" width="13.5703125" style="1" customWidth="1"/>
    <col min="7" max="16384" width="9.140625" style="1"/>
  </cols>
  <sheetData>
    <row r="1" spans="1:6" x14ac:dyDescent="0.25">
      <c r="A1" s="48" t="s">
        <v>58</v>
      </c>
      <c r="B1" s="53"/>
      <c r="C1" s="53"/>
      <c r="D1" s="53"/>
      <c r="E1" s="53"/>
      <c r="F1" s="54"/>
    </row>
    <row r="2" spans="1:6" x14ac:dyDescent="0.25">
      <c r="A2" s="48" t="s">
        <v>59</v>
      </c>
      <c r="B2" s="53"/>
      <c r="C2" s="53"/>
      <c r="D2" s="53"/>
      <c r="E2" s="53"/>
      <c r="F2" s="54"/>
    </row>
    <row r="3" spans="1:6" x14ac:dyDescent="0.25">
      <c r="A3" s="19"/>
      <c r="B3" s="17"/>
      <c r="C3" s="17"/>
      <c r="D3" s="17"/>
      <c r="E3" s="17"/>
      <c r="F3" s="18"/>
    </row>
    <row r="4" spans="1:6" x14ac:dyDescent="0.25">
      <c r="A4" s="48" t="s">
        <v>60</v>
      </c>
      <c r="B4" s="53"/>
      <c r="C4" s="53"/>
      <c r="D4" s="53"/>
      <c r="E4" s="53"/>
      <c r="F4" s="54"/>
    </row>
    <row r="5" spans="1:6" x14ac:dyDescent="0.25">
      <c r="A5" s="59" t="s">
        <v>68</v>
      </c>
      <c r="B5" s="60"/>
      <c r="C5" s="21"/>
      <c r="D5" s="21"/>
      <c r="E5" s="21"/>
      <c r="F5" s="22"/>
    </row>
    <row r="6" spans="1:6" x14ac:dyDescent="0.25">
      <c r="A6" s="48" t="s">
        <v>61</v>
      </c>
      <c r="B6" s="53"/>
      <c r="C6" s="53"/>
      <c r="D6" s="53"/>
      <c r="E6" s="53"/>
      <c r="F6" s="54"/>
    </row>
    <row r="7" spans="1:6" x14ac:dyDescent="0.25">
      <c r="A7" s="19" t="s">
        <v>62</v>
      </c>
      <c r="B7" s="17"/>
      <c r="C7" s="17"/>
      <c r="D7" s="17"/>
      <c r="E7" s="17"/>
      <c r="F7" s="18"/>
    </row>
    <row r="8" spans="1:6" x14ac:dyDescent="0.25">
      <c r="A8" s="19"/>
      <c r="B8" s="17"/>
      <c r="C8" s="17"/>
      <c r="D8" s="17"/>
      <c r="E8" s="17"/>
      <c r="F8" s="18"/>
    </row>
    <row r="9" spans="1:6" x14ac:dyDescent="0.25">
      <c r="A9" s="48" t="s">
        <v>64</v>
      </c>
      <c r="B9" s="58"/>
      <c r="C9" s="58"/>
      <c r="D9" s="58"/>
      <c r="E9" s="58"/>
      <c r="F9" s="49"/>
    </row>
    <row r="10" spans="1:6" x14ac:dyDescent="0.25">
      <c r="A10" s="20"/>
      <c r="B10" s="17"/>
      <c r="C10" s="17"/>
      <c r="D10" s="17"/>
      <c r="E10" s="17"/>
      <c r="F10" s="18"/>
    </row>
    <row r="11" spans="1:6" x14ac:dyDescent="0.25">
      <c r="A11" s="20"/>
      <c r="B11" s="17"/>
      <c r="C11" s="17"/>
      <c r="D11" s="17"/>
      <c r="E11" s="17"/>
      <c r="F11" s="18"/>
    </row>
    <row r="12" spans="1:6" x14ac:dyDescent="0.25">
      <c r="A12" s="48" t="s">
        <v>63</v>
      </c>
      <c r="B12" s="53"/>
      <c r="C12" s="53"/>
      <c r="D12" s="53"/>
      <c r="E12" s="53"/>
      <c r="F12" s="54"/>
    </row>
    <row r="13" spans="1:6" ht="28.5" customHeight="1" x14ac:dyDescent="0.25">
      <c r="A13" s="55" t="s">
        <v>67</v>
      </c>
      <c r="B13" s="56"/>
      <c r="C13" s="56"/>
      <c r="D13" s="56"/>
      <c r="E13" s="56"/>
      <c r="F13" s="57"/>
    </row>
    <row r="14" spans="1:6" s="4" customFormat="1" ht="48.75" customHeight="1" x14ac:dyDescent="0.2">
      <c r="A14" s="2" t="s">
        <v>0</v>
      </c>
      <c r="B14" s="47" t="s">
        <v>1</v>
      </c>
      <c r="C14" s="3" t="s">
        <v>2</v>
      </c>
      <c r="D14" s="3" t="s">
        <v>3</v>
      </c>
      <c r="E14" s="24" t="s">
        <v>72</v>
      </c>
      <c r="F14" s="24" t="s">
        <v>73</v>
      </c>
    </row>
    <row r="15" spans="1:6" ht="409.5" x14ac:dyDescent="0.25">
      <c r="A15" s="5" t="s">
        <v>4</v>
      </c>
      <c r="B15" s="6" t="s">
        <v>5</v>
      </c>
      <c r="C15" s="7" t="s">
        <v>6</v>
      </c>
      <c r="D15" s="8">
        <v>1</v>
      </c>
      <c r="E15" s="9"/>
      <c r="F15" s="10">
        <f t="shared" ref="F15:F60" si="0">ROUND((D15*E15),2)</f>
        <v>0</v>
      </c>
    </row>
    <row r="16" spans="1:6" ht="143.25" customHeight="1" x14ac:dyDescent="0.25">
      <c r="A16" s="5">
        <f xml:space="preserve"> A15+1</f>
        <v>2</v>
      </c>
      <c r="B16" s="6" t="s">
        <v>7</v>
      </c>
      <c r="C16" s="7" t="s">
        <v>6</v>
      </c>
      <c r="D16" s="8">
        <v>2</v>
      </c>
      <c r="E16" s="9"/>
      <c r="F16" s="10">
        <f t="shared" si="0"/>
        <v>0</v>
      </c>
    </row>
    <row r="17" spans="1:6" ht="148.5" x14ac:dyDescent="0.25">
      <c r="A17" s="5">
        <f xml:space="preserve"> A16+1</f>
        <v>3</v>
      </c>
      <c r="B17" s="6" t="s">
        <v>8</v>
      </c>
      <c r="C17" s="7" t="s">
        <v>6</v>
      </c>
      <c r="D17" s="8">
        <v>1</v>
      </c>
      <c r="E17" s="9"/>
      <c r="F17" s="10">
        <f t="shared" si="0"/>
        <v>0</v>
      </c>
    </row>
    <row r="18" spans="1:6" ht="27" x14ac:dyDescent="0.25">
      <c r="A18" s="5">
        <f xml:space="preserve"> A17+1</f>
        <v>4</v>
      </c>
      <c r="B18" s="6" t="s">
        <v>50</v>
      </c>
      <c r="C18" s="7" t="s">
        <v>6</v>
      </c>
      <c r="D18" s="8">
        <v>2</v>
      </c>
      <c r="E18" s="9"/>
      <c r="F18" s="10">
        <f t="shared" si="0"/>
        <v>0</v>
      </c>
    </row>
    <row r="19" spans="1:6" ht="164.25" customHeight="1" x14ac:dyDescent="0.25">
      <c r="A19" s="5">
        <f t="shared" ref="A19:A63" si="1" xml:space="preserve"> A18+1</f>
        <v>5</v>
      </c>
      <c r="B19" s="6" t="s">
        <v>9</v>
      </c>
      <c r="C19" s="7" t="s">
        <v>6</v>
      </c>
      <c r="D19" s="8">
        <v>1</v>
      </c>
      <c r="E19" s="9"/>
      <c r="F19" s="10">
        <f t="shared" si="0"/>
        <v>0</v>
      </c>
    </row>
    <row r="20" spans="1:6" ht="305.25" customHeight="1" x14ac:dyDescent="0.25">
      <c r="A20" s="5">
        <f t="shared" si="1"/>
        <v>6</v>
      </c>
      <c r="B20" s="6" t="s">
        <v>10</v>
      </c>
      <c r="C20" s="7" t="s">
        <v>6</v>
      </c>
      <c r="D20" s="8">
        <v>267</v>
      </c>
      <c r="E20" s="9"/>
      <c r="F20" s="10">
        <f t="shared" si="0"/>
        <v>0</v>
      </c>
    </row>
    <row r="21" spans="1:6" ht="359.25" customHeight="1" x14ac:dyDescent="0.25">
      <c r="A21" s="5">
        <f t="shared" si="1"/>
        <v>7</v>
      </c>
      <c r="B21" s="6" t="s">
        <v>11</v>
      </c>
      <c r="C21" s="7" t="s">
        <v>6</v>
      </c>
      <c r="D21" s="8">
        <v>34</v>
      </c>
      <c r="E21" s="9"/>
      <c r="F21" s="10">
        <f t="shared" si="0"/>
        <v>0</v>
      </c>
    </row>
    <row r="22" spans="1:6" ht="54" x14ac:dyDescent="0.25">
      <c r="A22" s="5">
        <f t="shared" si="1"/>
        <v>8</v>
      </c>
      <c r="B22" s="6" t="s">
        <v>12</v>
      </c>
      <c r="C22" s="7" t="s">
        <v>6</v>
      </c>
      <c r="D22" s="8">
        <v>301</v>
      </c>
      <c r="E22" s="9"/>
      <c r="F22" s="10">
        <f t="shared" si="0"/>
        <v>0</v>
      </c>
    </row>
    <row r="23" spans="1:6" ht="27" x14ac:dyDescent="0.25">
      <c r="A23" s="5">
        <f t="shared" si="1"/>
        <v>9</v>
      </c>
      <c r="B23" s="6" t="s">
        <v>13</v>
      </c>
      <c r="C23" s="7" t="s">
        <v>6</v>
      </c>
      <c r="D23" s="8">
        <v>301</v>
      </c>
      <c r="E23" s="9"/>
      <c r="F23" s="10">
        <f t="shared" si="0"/>
        <v>0</v>
      </c>
    </row>
    <row r="24" spans="1:6" x14ac:dyDescent="0.25">
      <c r="A24" s="5">
        <f t="shared" si="1"/>
        <v>10</v>
      </c>
      <c r="B24" s="6" t="s">
        <v>14</v>
      </c>
      <c r="C24" s="7" t="s">
        <v>6</v>
      </c>
      <c r="D24" s="8">
        <v>2</v>
      </c>
      <c r="E24" s="9"/>
      <c r="F24" s="10">
        <f t="shared" si="0"/>
        <v>0</v>
      </c>
    </row>
    <row r="25" spans="1:6" ht="276" customHeight="1" x14ac:dyDescent="0.25">
      <c r="A25" s="5">
        <f t="shared" si="1"/>
        <v>11</v>
      </c>
      <c r="B25" s="6" t="s">
        <v>15</v>
      </c>
      <c r="C25" s="7" t="s">
        <v>6</v>
      </c>
      <c r="D25" s="8">
        <v>34</v>
      </c>
      <c r="E25" s="9"/>
      <c r="F25" s="10">
        <f t="shared" si="0"/>
        <v>0</v>
      </c>
    </row>
    <row r="26" spans="1:6" ht="168.75" customHeight="1" x14ac:dyDescent="0.25">
      <c r="A26" s="5">
        <f t="shared" si="1"/>
        <v>12</v>
      </c>
      <c r="B26" s="6" t="s">
        <v>16</v>
      </c>
      <c r="C26" s="7" t="s">
        <v>6</v>
      </c>
      <c r="D26" s="8">
        <v>3</v>
      </c>
      <c r="E26" s="9"/>
      <c r="F26" s="10">
        <f t="shared" si="0"/>
        <v>0</v>
      </c>
    </row>
    <row r="27" spans="1:6" ht="216" x14ac:dyDescent="0.25">
      <c r="A27" s="5">
        <f t="shared" si="1"/>
        <v>13</v>
      </c>
      <c r="B27" s="6" t="s">
        <v>17</v>
      </c>
      <c r="C27" s="7" t="s">
        <v>6</v>
      </c>
      <c r="D27" s="8">
        <v>39</v>
      </c>
      <c r="E27" s="9"/>
      <c r="F27" s="10">
        <f t="shared" si="0"/>
        <v>0</v>
      </c>
    </row>
    <row r="28" spans="1:6" ht="189" x14ac:dyDescent="0.25">
      <c r="A28" s="5">
        <f t="shared" si="1"/>
        <v>14</v>
      </c>
      <c r="B28" s="6" t="s">
        <v>18</v>
      </c>
      <c r="C28" s="7" t="s">
        <v>6</v>
      </c>
      <c r="D28" s="8">
        <v>2</v>
      </c>
      <c r="E28" s="9"/>
      <c r="F28" s="10">
        <f t="shared" si="0"/>
        <v>0</v>
      </c>
    </row>
    <row r="29" spans="1:6" ht="175.5" x14ac:dyDescent="0.25">
      <c r="A29" s="5">
        <f t="shared" si="1"/>
        <v>15</v>
      </c>
      <c r="B29" s="6" t="s">
        <v>52</v>
      </c>
      <c r="C29" s="7" t="s">
        <v>6</v>
      </c>
      <c r="D29" s="8">
        <v>2</v>
      </c>
      <c r="E29" s="9"/>
      <c r="F29" s="10">
        <f t="shared" si="0"/>
        <v>0</v>
      </c>
    </row>
    <row r="30" spans="1:6" x14ac:dyDescent="0.25">
      <c r="A30" s="5">
        <f t="shared" si="1"/>
        <v>16</v>
      </c>
      <c r="B30" s="6" t="s">
        <v>51</v>
      </c>
      <c r="C30" s="7" t="s">
        <v>6</v>
      </c>
      <c r="D30" s="8">
        <v>4</v>
      </c>
      <c r="E30" s="9"/>
      <c r="F30" s="10">
        <f t="shared" si="0"/>
        <v>0</v>
      </c>
    </row>
    <row r="31" spans="1:6" ht="164.25" customHeight="1" x14ac:dyDescent="0.25">
      <c r="A31" s="5">
        <f t="shared" si="1"/>
        <v>17</v>
      </c>
      <c r="B31" s="6" t="s">
        <v>19</v>
      </c>
      <c r="C31" s="7" t="s">
        <v>6</v>
      </c>
      <c r="D31" s="8">
        <v>1</v>
      </c>
      <c r="E31" s="9"/>
      <c r="F31" s="10">
        <f t="shared" si="0"/>
        <v>0</v>
      </c>
    </row>
    <row r="32" spans="1:6" ht="27" x14ac:dyDescent="0.25">
      <c r="A32" s="5">
        <f t="shared" si="1"/>
        <v>18</v>
      </c>
      <c r="B32" s="6" t="s">
        <v>20</v>
      </c>
      <c r="C32" s="7" t="s">
        <v>6</v>
      </c>
      <c r="D32" s="8">
        <v>1</v>
      </c>
      <c r="E32" s="9"/>
      <c r="F32" s="10">
        <f t="shared" si="0"/>
        <v>0</v>
      </c>
    </row>
    <row r="33" spans="1:6" ht="27" x14ac:dyDescent="0.25">
      <c r="A33" s="5">
        <f t="shared" si="1"/>
        <v>19</v>
      </c>
      <c r="B33" s="6" t="s">
        <v>21</v>
      </c>
      <c r="C33" s="7" t="s">
        <v>22</v>
      </c>
      <c r="D33" s="8">
        <v>10</v>
      </c>
      <c r="E33" s="9"/>
      <c r="F33" s="10">
        <f t="shared" si="0"/>
        <v>0</v>
      </c>
    </row>
    <row r="34" spans="1:6" x14ac:dyDescent="0.25">
      <c r="A34" s="5">
        <f t="shared" si="1"/>
        <v>20</v>
      </c>
      <c r="B34" s="6" t="s">
        <v>23</v>
      </c>
      <c r="C34" s="7" t="s">
        <v>24</v>
      </c>
      <c r="D34" s="8">
        <v>1</v>
      </c>
      <c r="E34" s="9"/>
      <c r="F34" s="10">
        <f t="shared" si="0"/>
        <v>0</v>
      </c>
    </row>
    <row r="35" spans="1:6" ht="100.5" customHeight="1" x14ac:dyDescent="0.25">
      <c r="A35" s="5">
        <f t="shared" si="1"/>
        <v>21</v>
      </c>
      <c r="B35" s="6" t="s">
        <v>25</v>
      </c>
      <c r="C35" s="7" t="s">
        <v>6</v>
      </c>
      <c r="D35" s="8">
        <v>1</v>
      </c>
      <c r="E35" s="9"/>
      <c r="F35" s="10">
        <f t="shared" si="0"/>
        <v>0</v>
      </c>
    </row>
    <row r="36" spans="1:6" x14ac:dyDescent="0.25">
      <c r="A36" s="5">
        <f t="shared" si="1"/>
        <v>22</v>
      </c>
      <c r="B36" s="11" t="s">
        <v>26</v>
      </c>
      <c r="C36" s="7" t="s">
        <v>6</v>
      </c>
      <c r="D36" s="8">
        <v>301</v>
      </c>
      <c r="E36" s="9"/>
      <c r="F36" s="10">
        <f t="shared" si="0"/>
        <v>0</v>
      </c>
    </row>
    <row r="37" spans="1:6" x14ac:dyDescent="0.25">
      <c r="A37" s="5">
        <f t="shared" si="1"/>
        <v>23</v>
      </c>
      <c r="B37" s="11" t="s">
        <v>27</v>
      </c>
      <c r="C37" s="7" t="s">
        <v>6</v>
      </c>
      <c r="D37" s="8">
        <v>301</v>
      </c>
      <c r="E37" s="9"/>
      <c r="F37" s="10">
        <f t="shared" si="0"/>
        <v>0</v>
      </c>
    </row>
    <row r="38" spans="1:6" x14ac:dyDescent="0.25">
      <c r="A38" s="5">
        <f t="shared" si="1"/>
        <v>24</v>
      </c>
      <c r="B38" s="11" t="s">
        <v>28</v>
      </c>
      <c r="C38" s="7" t="s">
        <v>6</v>
      </c>
      <c r="D38" s="8">
        <v>301</v>
      </c>
      <c r="E38" s="9"/>
      <c r="F38" s="10">
        <f t="shared" si="0"/>
        <v>0</v>
      </c>
    </row>
    <row r="39" spans="1:6" x14ac:dyDescent="0.25">
      <c r="A39" s="5">
        <f t="shared" si="1"/>
        <v>25</v>
      </c>
      <c r="B39" s="11" t="s">
        <v>29</v>
      </c>
      <c r="C39" s="7" t="s">
        <v>6</v>
      </c>
      <c r="D39" s="8">
        <v>39</v>
      </c>
      <c r="E39" s="9"/>
      <c r="F39" s="10">
        <f t="shared" si="0"/>
        <v>0</v>
      </c>
    </row>
    <row r="40" spans="1:6" x14ac:dyDescent="0.25">
      <c r="A40" s="5">
        <f t="shared" si="1"/>
        <v>26</v>
      </c>
      <c r="B40" s="11" t="s">
        <v>30</v>
      </c>
      <c r="C40" s="7" t="s">
        <v>6</v>
      </c>
      <c r="D40" s="8">
        <v>37</v>
      </c>
      <c r="E40" s="9"/>
      <c r="F40" s="10">
        <f t="shared" si="0"/>
        <v>0</v>
      </c>
    </row>
    <row r="41" spans="1:6" x14ac:dyDescent="0.25">
      <c r="A41" s="5">
        <f t="shared" si="1"/>
        <v>27</v>
      </c>
      <c r="B41" s="11" t="s">
        <v>31</v>
      </c>
      <c r="C41" s="7" t="s">
        <v>6</v>
      </c>
      <c r="D41" s="8">
        <v>4</v>
      </c>
      <c r="E41" s="9"/>
      <c r="F41" s="10">
        <f t="shared" si="0"/>
        <v>0</v>
      </c>
    </row>
    <row r="42" spans="1:6" x14ac:dyDescent="0.25">
      <c r="A42" s="5">
        <f t="shared" si="1"/>
        <v>28</v>
      </c>
      <c r="B42" s="6" t="s">
        <v>32</v>
      </c>
      <c r="C42" s="7" t="s">
        <v>6</v>
      </c>
      <c r="D42" s="8">
        <v>2</v>
      </c>
      <c r="E42" s="9"/>
      <c r="F42" s="10">
        <f t="shared" si="0"/>
        <v>0</v>
      </c>
    </row>
    <row r="43" spans="1:6" x14ac:dyDescent="0.25">
      <c r="A43" s="5">
        <f t="shared" si="1"/>
        <v>29</v>
      </c>
      <c r="B43" s="11" t="s">
        <v>33</v>
      </c>
      <c r="C43" s="7" t="s">
        <v>6</v>
      </c>
      <c r="D43" s="8">
        <v>1</v>
      </c>
      <c r="E43" s="9"/>
      <c r="F43" s="10">
        <f t="shared" si="0"/>
        <v>0</v>
      </c>
    </row>
    <row r="44" spans="1:6" x14ac:dyDescent="0.25">
      <c r="A44" s="5">
        <f t="shared" si="1"/>
        <v>30</v>
      </c>
      <c r="B44" s="11" t="s">
        <v>34</v>
      </c>
      <c r="C44" s="7" t="s">
        <v>6</v>
      </c>
      <c r="D44" s="8">
        <v>1</v>
      </c>
      <c r="E44" s="9"/>
      <c r="F44" s="10">
        <f t="shared" si="0"/>
        <v>0</v>
      </c>
    </row>
    <row r="45" spans="1:6" x14ac:dyDescent="0.25">
      <c r="A45" s="5">
        <f t="shared" si="1"/>
        <v>31</v>
      </c>
      <c r="B45" s="11" t="s">
        <v>35</v>
      </c>
      <c r="C45" s="7" t="s">
        <v>6</v>
      </c>
      <c r="D45" s="8">
        <v>1</v>
      </c>
      <c r="E45" s="9"/>
      <c r="F45" s="10">
        <f t="shared" si="0"/>
        <v>0</v>
      </c>
    </row>
    <row r="46" spans="1:6" x14ac:dyDescent="0.25">
      <c r="A46" s="5">
        <f t="shared" si="1"/>
        <v>32</v>
      </c>
      <c r="B46" s="11" t="s">
        <v>36</v>
      </c>
      <c r="C46" s="7" t="s">
        <v>24</v>
      </c>
      <c r="D46" s="8">
        <v>1</v>
      </c>
      <c r="E46" s="9"/>
      <c r="F46" s="10">
        <f t="shared" si="0"/>
        <v>0</v>
      </c>
    </row>
    <row r="47" spans="1:6" ht="27" x14ac:dyDescent="0.25">
      <c r="A47" s="5">
        <f t="shared" si="1"/>
        <v>33</v>
      </c>
      <c r="B47" s="11" t="s">
        <v>37</v>
      </c>
      <c r="C47" s="7" t="s">
        <v>6</v>
      </c>
      <c r="D47" s="8">
        <v>381</v>
      </c>
      <c r="E47" s="9"/>
      <c r="F47" s="10">
        <f t="shared" si="0"/>
        <v>0</v>
      </c>
    </row>
    <row r="48" spans="1:6" ht="27" x14ac:dyDescent="0.25">
      <c r="A48" s="5">
        <f t="shared" si="1"/>
        <v>34</v>
      </c>
      <c r="B48" s="11" t="s">
        <v>38</v>
      </c>
      <c r="C48" s="7" t="s">
        <v>24</v>
      </c>
      <c r="D48" s="8">
        <v>1</v>
      </c>
      <c r="E48" s="9"/>
      <c r="F48" s="10">
        <f t="shared" si="0"/>
        <v>0</v>
      </c>
    </row>
    <row r="49" spans="1:6" ht="27" x14ac:dyDescent="0.25">
      <c r="A49" s="5">
        <f t="shared" si="1"/>
        <v>35</v>
      </c>
      <c r="B49" s="11" t="s">
        <v>39</v>
      </c>
      <c r="C49" s="7" t="s">
        <v>24</v>
      </c>
      <c r="D49" s="8">
        <v>1</v>
      </c>
      <c r="E49" s="9"/>
      <c r="F49" s="10">
        <f t="shared" si="0"/>
        <v>0</v>
      </c>
    </row>
    <row r="50" spans="1:6" ht="54" x14ac:dyDescent="0.25">
      <c r="A50" s="5">
        <f t="shared" si="1"/>
        <v>36</v>
      </c>
      <c r="B50" s="6" t="s">
        <v>40</v>
      </c>
      <c r="C50" s="7" t="s">
        <v>24</v>
      </c>
      <c r="D50" s="8">
        <v>1</v>
      </c>
      <c r="E50" s="9"/>
      <c r="F50" s="10">
        <f t="shared" si="0"/>
        <v>0</v>
      </c>
    </row>
    <row r="51" spans="1:6" ht="27" x14ac:dyDescent="0.25">
      <c r="A51" s="5">
        <f t="shared" si="1"/>
        <v>37</v>
      </c>
      <c r="B51" s="11" t="s">
        <v>41</v>
      </c>
      <c r="C51" s="7" t="s">
        <v>6</v>
      </c>
      <c r="D51" s="8">
        <v>1</v>
      </c>
      <c r="E51" s="9"/>
      <c r="F51" s="10">
        <f t="shared" si="0"/>
        <v>0</v>
      </c>
    </row>
    <row r="52" spans="1:6" x14ac:dyDescent="0.25">
      <c r="A52" s="5">
        <f t="shared" si="1"/>
        <v>38</v>
      </c>
      <c r="B52" s="6" t="s">
        <v>42</v>
      </c>
      <c r="C52" s="7" t="s">
        <v>6</v>
      </c>
      <c r="D52" s="8">
        <v>1</v>
      </c>
      <c r="E52" s="9"/>
      <c r="F52" s="10">
        <f t="shared" si="0"/>
        <v>0</v>
      </c>
    </row>
    <row r="53" spans="1:6" ht="40.5" x14ac:dyDescent="0.25">
      <c r="A53" s="5">
        <f t="shared" si="1"/>
        <v>39</v>
      </c>
      <c r="B53" s="6" t="s">
        <v>43</v>
      </c>
      <c r="C53" s="7" t="s">
        <v>24</v>
      </c>
      <c r="D53" s="8">
        <v>381</v>
      </c>
      <c r="E53" s="9"/>
      <c r="F53" s="10">
        <f t="shared" si="0"/>
        <v>0</v>
      </c>
    </row>
    <row r="54" spans="1:6" ht="27" x14ac:dyDescent="0.25">
      <c r="A54" s="5">
        <f t="shared" si="1"/>
        <v>40</v>
      </c>
      <c r="B54" s="6" t="s">
        <v>44</v>
      </c>
      <c r="C54" s="7" t="s">
        <v>24</v>
      </c>
      <c r="D54" s="8">
        <v>1</v>
      </c>
      <c r="E54" s="9"/>
      <c r="F54" s="10">
        <f t="shared" si="0"/>
        <v>0</v>
      </c>
    </row>
    <row r="55" spans="1:6" x14ac:dyDescent="0.25">
      <c r="A55" s="5">
        <f t="shared" si="1"/>
        <v>41</v>
      </c>
      <c r="B55" s="6" t="s">
        <v>45</v>
      </c>
      <c r="C55" s="7" t="s">
        <v>46</v>
      </c>
      <c r="D55" s="8">
        <v>20</v>
      </c>
      <c r="E55" s="9"/>
      <c r="F55" s="10">
        <f t="shared" si="0"/>
        <v>0</v>
      </c>
    </row>
    <row r="56" spans="1:6" ht="27" x14ac:dyDescent="0.25">
      <c r="A56" s="5">
        <f t="shared" si="1"/>
        <v>42</v>
      </c>
      <c r="B56" s="6" t="s">
        <v>47</v>
      </c>
      <c r="C56" s="7" t="s">
        <v>46</v>
      </c>
      <c r="D56" s="8">
        <v>2650</v>
      </c>
      <c r="E56" s="9"/>
      <c r="F56" s="10">
        <f t="shared" si="0"/>
        <v>0</v>
      </c>
    </row>
    <row r="57" spans="1:6" ht="27" x14ac:dyDescent="0.25">
      <c r="A57" s="5">
        <f t="shared" si="1"/>
        <v>43</v>
      </c>
      <c r="B57" s="6" t="s">
        <v>49</v>
      </c>
      <c r="C57" s="7" t="s">
        <v>46</v>
      </c>
      <c r="D57" s="8">
        <v>600</v>
      </c>
      <c r="E57" s="9"/>
      <c r="F57" s="10">
        <f t="shared" si="0"/>
        <v>0</v>
      </c>
    </row>
    <row r="58" spans="1:6" ht="27" x14ac:dyDescent="0.25">
      <c r="A58" s="5">
        <f t="shared" si="1"/>
        <v>44</v>
      </c>
      <c r="B58" s="6" t="s">
        <v>57</v>
      </c>
      <c r="C58" s="7" t="s">
        <v>46</v>
      </c>
      <c r="D58" s="8">
        <v>300</v>
      </c>
      <c r="E58" s="9"/>
      <c r="F58" s="10">
        <f t="shared" si="0"/>
        <v>0</v>
      </c>
    </row>
    <row r="59" spans="1:6" ht="27" x14ac:dyDescent="0.25">
      <c r="A59" s="5">
        <f t="shared" si="1"/>
        <v>45</v>
      </c>
      <c r="B59" s="6" t="s">
        <v>48</v>
      </c>
      <c r="C59" s="7" t="s">
        <v>46</v>
      </c>
      <c r="D59" s="8">
        <v>150</v>
      </c>
      <c r="E59" s="9"/>
      <c r="F59" s="10">
        <f t="shared" si="0"/>
        <v>0</v>
      </c>
    </row>
    <row r="60" spans="1:6" x14ac:dyDescent="0.25">
      <c r="A60" s="5">
        <f t="shared" si="1"/>
        <v>46</v>
      </c>
      <c r="B60" s="6" t="s">
        <v>53</v>
      </c>
      <c r="C60" s="7" t="s">
        <v>6</v>
      </c>
      <c r="D60" s="8">
        <v>100</v>
      </c>
      <c r="E60" s="9"/>
      <c r="F60" s="10">
        <f t="shared" si="0"/>
        <v>0</v>
      </c>
    </row>
    <row r="61" spans="1:6" x14ac:dyDescent="0.25">
      <c r="A61" s="5">
        <f t="shared" si="1"/>
        <v>47</v>
      </c>
      <c r="B61" s="6" t="s">
        <v>54</v>
      </c>
      <c r="C61" s="7" t="s">
        <v>6</v>
      </c>
      <c r="D61" s="8">
        <v>50</v>
      </c>
      <c r="E61" s="9"/>
      <c r="F61" s="10">
        <f t="shared" ref="F61:F63" si="2">ROUND((D61*E61),2)</f>
        <v>0</v>
      </c>
    </row>
    <row r="62" spans="1:6" x14ac:dyDescent="0.25">
      <c r="A62" s="5">
        <f t="shared" si="1"/>
        <v>48</v>
      </c>
      <c r="B62" s="6" t="s">
        <v>55</v>
      </c>
      <c r="C62" s="7" t="s">
        <v>6</v>
      </c>
      <c r="D62" s="8">
        <v>50</v>
      </c>
      <c r="E62" s="9"/>
      <c r="F62" s="10">
        <f t="shared" si="2"/>
        <v>0</v>
      </c>
    </row>
    <row r="63" spans="1:6" x14ac:dyDescent="0.25">
      <c r="A63" s="5">
        <f t="shared" si="1"/>
        <v>49</v>
      </c>
      <c r="B63" s="6" t="s">
        <v>56</v>
      </c>
      <c r="C63" s="7" t="s">
        <v>6</v>
      </c>
      <c r="D63" s="8">
        <v>10</v>
      </c>
      <c r="E63" s="9"/>
      <c r="F63" s="10">
        <f t="shared" si="2"/>
        <v>0</v>
      </c>
    </row>
    <row r="64" spans="1:6" x14ac:dyDescent="0.25">
      <c r="A64" s="12"/>
      <c r="B64" s="6"/>
      <c r="C64" s="7"/>
      <c r="D64" s="8"/>
      <c r="E64" s="9"/>
      <c r="F64" s="10"/>
    </row>
    <row r="65" spans="1:8" s="13" customFormat="1" ht="12.75" x14ac:dyDescent="0.2">
      <c r="A65" s="25"/>
      <c r="B65" s="26" t="s">
        <v>70</v>
      </c>
      <c r="C65" s="27"/>
      <c r="D65" s="28"/>
      <c r="E65" s="29"/>
      <c r="F65" s="32">
        <f>SUM(F14:F64)</f>
        <v>0</v>
      </c>
    </row>
    <row r="66" spans="1:8" x14ac:dyDescent="0.25">
      <c r="A66" s="33"/>
      <c r="B66" s="34" t="s">
        <v>69</v>
      </c>
      <c r="C66" s="35"/>
      <c r="D66" s="36"/>
      <c r="E66" s="36"/>
      <c r="F66" s="41"/>
      <c r="G66" s="16"/>
    </row>
    <row r="67" spans="1:8" x14ac:dyDescent="0.25">
      <c r="A67" s="37"/>
      <c r="B67" s="38" t="s">
        <v>71</v>
      </c>
      <c r="C67" s="39"/>
      <c r="D67" s="36"/>
      <c r="E67" s="36"/>
      <c r="F67" s="40">
        <f>F65+F66</f>
        <v>0</v>
      </c>
    </row>
    <row r="68" spans="1:8" x14ac:dyDescent="0.25">
      <c r="A68" s="42"/>
      <c r="B68" s="43"/>
      <c r="C68" s="44"/>
      <c r="D68" s="45"/>
      <c r="E68" s="45"/>
      <c r="F68" s="46"/>
    </row>
    <row r="70" spans="1:8" x14ac:dyDescent="0.25">
      <c r="A70" s="48" t="s">
        <v>65</v>
      </c>
      <c r="B70" s="49"/>
    </row>
    <row r="71" spans="1:8" x14ac:dyDescent="0.25">
      <c r="A71" s="20"/>
      <c r="B71" s="18"/>
      <c r="D71" s="23"/>
      <c r="E71" s="15"/>
      <c r="F71" s="16"/>
    </row>
    <row r="72" spans="1:8" x14ac:dyDescent="0.25">
      <c r="D72" s="50" t="s">
        <v>66</v>
      </c>
      <c r="E72" s="51"/>
      <c r="F72" s="52"/>
      <c r="H72" s="31"/>
    </row>
    <row r="73" spans="1:8" x14ac:dyDescent="0.25">
      <c r="H73" s="30"/>
    </row>
  </sheetData>
  <mergeCells count="10">
    <mergeCell ref="A70:B70"/>
    <mergeCell ref="D72:F72"/>
    <mergeCell ref="A12:F12"/>
    <mergeCell ref="A13:F13"/>
    <mergeCell ref="A1:F1"/>
    <mergeCell ref="A2:F2"/>
    <mergeCell ref="A4:F4"/>
    <mergeCell ref="A6:F6"/>
    <mergeCell ref="A9:F9"/>
    <mergeCell ref="A5:B5"/>
  </mergeCell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Vatrodojava</vt:lpstr>
      <vt:lpstr>Vatrodojava!Print_Area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Vašek</dc:creator>
  <cp:lastModifiedBy>Jelena Jelušić</cp:lastModifiedBy>
  <cp:lastPrinted>2025-02-21T06:09:17Z</cp:lastPrinted>
  <dcterms:created xsi:type="dcterms:W3CDTF">2024-09-26T07:30:17Z</dcterms:created>
  <dcterms:modified xsi:type="dcterms:W3CDTF">2025-02-21T06:15:06Z</dcterms:modified>
</cp:coreProperties>
</file>